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чёт" sheetId="1" state="visible" r:id="rId1"/>
    <sheet xmlns:r="http://schemas.openxmlformats.org/officeDocument/2006/relationships" name="Источник" sheetId="2" state="visible" r:id="rId2"/>
  </sheets>
  <definedNames>
    <definedName name="_xlnm._FilterDatabase" localSheetId="0" hidden="1">'Расчёт'!$A$4:$C$4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 ##0.00"/>
    <numFmt numFmtId="165" formatCode="0 %"/>
  </numFmts>
  <fonts count="5">
    <font>
      <name val="Calibri"/>
      <family val="2"/>
      <color theme="1"/>
      <sz val="11"/>
      <scheme val="minor"/>
    </font>
    <font>
      <b val="1"/>
      <sz val="13"/>
    </font>
    <font>
      <i val="1"/>
      <color rgb="00666666"/>
    </font>
    <font>
      <b val="1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E8EDF5"/>
      </patternFill>
    </fill>
    <fill>
      <patternFill patternType="solid">
        <fgColor rgb="00FFF2A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3" borderId="1" applyAlignment="1" pivotButton="0" quotePrefix="0" xfId="0">
      <alignment vertical="top" wrapText="1"/>
    </xf>
    <xf numFmtId="165" fontId="0" fillId="3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164" fontId="3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46" customWidth="1" min="1" max="1"/>
    <col width="40" customWidth="1" min="2" max="2"/>
    <col width="46" customWidth="1" min="3" max="3"/>
    <col width="60" customWidth="1" min="4" max="4"/>
  </cols>
  <sheetData>
    <row r="1">
      <c r="A1" s="1" t="inlineStr">
        <is>
          <t>Договор оказания услуг — «Munis fayzli mebellar MCHJ» (ЧЕРНОВИК)</t>
        </is>
      </c>
      <c r="B1" s="2" t="n"/>
      <c r="C1" s="2" t="n"/>
      <c r="D1" s="2" t="n"/>
    </row>
    <row r="2">
      <c r="A2" s="3" t="inlineStr">
        <is>
          <t>Жёлтым выделены входные ячейки. Все остальные значения — формулы.</t>
        </is>
      </c>
      <c r="B2" s="2" t="n"/>
      <c r="C2" s="2" t="n"/>
      <c r="D2" s="2" t="n"/>
    </row>
    <row r="3">
      <c r="A3" s="2" t="n"/>
      <c r="B3" s="2" t="n"/>
      <c r="C3" s="2" t="n"/>
      <c r="D3" s="2" t="n"/>
    </row>
    <row r="4">
      <c r="A4" s="4" t="inlineStr">
        <is>
          <t>Показатель</t>
        </is>
      </c>
      <c r="B4" s="4" t="inlineStr">
        <is>
          <t>Значение</t>
        </is>
      </c>
      <c r="C4" s="4" t="inlineStr">
        <is>
          <t>Источник</t>
        </is>
      </c>
      <c r="D4" s="2" t="n"/>
    </row>
    <row r="5">
      <c r="A5" s="5" t="inlineStr">
        <is>
          <t>Общая стоимость работ по Договору, сум (без НДС)</t>
        </is>
      </c>
      <c r="B5" s="6" t="n">
        <v>4250000</v>
      </c>
      <c r="C5" s="5" t="inlineStr">
        <is>
          <t>Постановка задачи куратора</t>
        </is>
      </c>
      <c r="D5" s="2" t="n"/>
    </row>
    <row r="6">
      <c r="A6" s="5" t="inlineStr">
        <is>
          <t>Доля предоплаты</t>
        </is>
      </c>
      <c r="B6" s="7" t="n">
        <v>0.2</v>
      </c>
      <c r="C6" s="5" t="inlineStr">
        <is>
          <t>Постановка задачи куратора</t>
        </is>
      </c>
      <c r="D6" s="2" t="n"/>
    </row>
    <row r="7">
      <c r="A7" s="5" t="inlineStr">
        <is>
          <t>Доля окончательного расчёта</t>
        </is>
      </c>
      <c r="B7" s="8">
        <f>1-B6</f>
        <v/>
      </c>
      <c r="C7" s="5" t="inlineStr">
        <is>
          <t>формула: 1 − доля предоплаты</t>
        </is>
      </c>
      <c r="D7" s="2" t="n"/>
    </row>
    <row r="8">
      <c r="A8" s="5" t="inlineStr">
        <is>
          <t>Предоплата, сум</t>
        </is>
      </c>
      <c r="B8" s="9">
        <f>ROUND(B5*B6,2)</f>
        <v/>
      </c>
      <c r="C8" s="5" t="inlineStr">
        <is>
          <t>формула: сумма × доля предоплаты</t>
        </is>
      </c>
      <c r="D8" s="2" t="n"/>
    </row>
    <row r="9">
      <c r="A9" s="5" t="inlineStr">
        <is>
          <t>Окончательный расчёт, сум</t>
        </is>
      </c>
      <c r="B9" s="9">
        <f>ROUND(B5*B7,2)</f>
        <v/>
      </c>
      <c r="C9" s="5" t="inlineStr">
        <is>
          <t>формула: сумма × доля окончательного расчёта</t>
        </is>
      </c>
      <c r="D9" s="2" t="n"/>
    </row>
    <row r="10">
      <c r="A10" s="5" t="inlineStr">
        <is>
          <t>Контроль: сумма траншей, сум</t>
        </is>
      </c>
      <c r="B10" s="10">
        <f>SUM(B8:B9)</f>
        <v/>
      </c>
      <c r="C10" s="5" t="inlineStr">
        <is>
          <t>должно быть равно строке «Общая стоимость»</t>
        </is>
      </c>
      <c r="D10" s="2" t="n"/>
    </row>
    <row r="11">
      <c r="A11" s="5" t="inlineStr">
        <is>
          <t>Контроль: расхождение с суммой Договора, сум</t>
        </is>
      </c>
      <c r="B11" s="10">
        <f>B10-B5</f>
        <v/>
      </c>
      <c r="C11" s="5" t="inlineStr">
        <is>
          <t>формула: сумма траншей − сумма Договора; норма — 0</t>
        </is>
      </c>
      <c r="D11" s="2" t="n"/>
    </row>
    <row r="12">
      <c r="A12" s="2" t="n"/>
      <c r="B12" s="2" t="n"/>
      <c r="C12" s="2" t="n"/>
      <c r="D12" s="2" t="n"/>
    </row>
    <row r="13">
      <c r="A13" s="11" t="inlineStr">
        <is>
          <t>График оплат (Приложение № 2)</t>
        </is>
      </c>
      <c r="B13" s="2" t="n"/>
      <c r="C13" s="2" t="n"/>
      <c r="D13" s="2" t="n"/>
    </row>
    <row r="14">
      <c r="A14" s="4" t="inlineStr">
        <is>
          <t>№</t>
        </is>
      </c>
      <c r="B14" s="4" t="inlineStr">
        <is>
          <t>Описание</t>
        </is>
      </c>
      <c r="C14" s="4" t="inlineStr">
        <is>
          <t>Сумма (сум)</t>
        </is>
      </c>
      <c r="D14" s="4" t="inlineStr">
        <is>
          <t>Срок</t>
        </is>
      </c>
    </row>
    <row r="15">
      <c r="A15" s="5" t="n">
        <v>1</v>
      </c>
      <c r="B15" s="5" t="inlineStr">
        <is>
          <t>Предоплата 20 % от суммы Договора</t>
        </is>
      </c>
      <c r="C15" s="10">
        <f>B8</f>
        <v/>
      </c>
      <c r="D15" s="5" t="inlineStr">
        <is>
          <t>В течение 3 (трёх) дней со дня подписания договора</t>
        </is>
      </c>
    </row>
    <row r="16">
      <c r="A16" s="5" t="n">
        <v>2</v>
      </c>
      <c r="B16" s="5" t="inlineStr">
        <is>
          <t>Окончательный расчёт 80 % от суммы Договора</t>
        </is>
      </c>
      <c r="C16" s="10">
        <f>B9</f>
        <v/>
      </c>
      <c r="D16" s="5" t="inlineStr">
        <is>
          <t>После сдачи работ, в течение ⟨УТОЧНИТЬ: срок, дней⟩ со дня подписания Акта сдачи-приемки</t>
        </is>
      </c>
    </row>
    <row r="17">
      <c r="A17" s="5" t="n"/>
      <c r="B17" s="12" t="inlineStr">
        <is>
          <t>Итого:</t>
        </is>
      </c>
      <c r="C17" s="9">
        <f>SUM(C15:C16)</f>
        <v/>
      </c>
      <c r="D17" s="5" t="n"/>
    </row>
  </sheetData>
  <autoFilter ref="A4:C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40" customWidth="1" min="1" max="1"/>
    <col width="34" customWidth="1" min="2" max="2"/>
    <col width="62" customWidth="1" min="3" max="3"/>
  </cols>
  <sheetData>
    <row r="1">
      <c r="A1" s="13" t="inlineStr">
        <is>
          <t>Источники данных</t>
        </is>
      </c>
    </row>
    <row r="3">
      <c r="A3" s="4" t="inlineStr">
        <is>
          <t>Показатель</t>
        </is>
      </c>
      <c r="B3" s="4" t="inlineStr">
        <is>
          <t>Значение</t>
        </is>
      </c>
      <c r="C3" s="4" t="inlineStr">
        <is>
          <t>Файл / лист / строка-источник</t>
        </is>
      </c>
    </row>
    <row r="4">
      <c r="A4" s="5" t="inlineStr">
        <is>
          <t>Общая стоимость работ</t>
        </is>
      </c>
      <c r="B4" s="5" t="inlineStr">
        <is>
          <t>4 250 000 сум</t>
        </is>
      </c>
      <c r="C4" s="5" t="inlineStr">
        <is>
          <t>Текст задания куратора (не из файла)</t>
        </is>
      </c>
    </row>
    <row r="5">
      <c r="A5" s="5" t="inlineStr">
        <is>
          <t>Доля предоплаты / окончательного расчёта</t>
        </is>
      </c>
      <c r="B5" s="5" t="inlineStr">
        <is>
          <t>20 % / 80 %</t>
        </is>
      </c>
      <c r="C5" s="5" t="inlineStr">
        <is>
          <t>Текст задания куратора (не из файла)</t>
        </is>
      </c>
    </row>
    <row r="6">
      <c r="A6" s="5" t="inlineStr">
        <is>
          <t>Предоплата</t>
        </is>
      </c>
      <c r="B6" s="5" t="inlineStr">
        <is>
          <t>850 000 сум</t>
        </is>
      </c>
      <c r="C6" s="5" t="inlineStr">
        <is>
          <t>Текст задания куратора; сходится с 4 250 000 × 20 %</t>
        </is>
      </c>
    </row>
    <row r="7">
      <c r="A7" s="5" t="inlineStr">
        <is>
          <t>Окончательный расчёт</t>
        </is>
      </c>
      <c r="B7" s="5" t="inlineStr">
        <is>
          <t>3 400 000 сум</t>
        </is>
      </c>
      <c r="C7" s="5" t="inlineStr">
        <is>
          <t>Текст задания куратора; сходится с 4 250 000 × 80 %</t>
        </is>
      </c>
    </row>
    <row r="8">
      <c r="A8" s="5" t="inlineStr">
        <is>
          <t>Шаблон договора</t>
        </is>
      </c>
      <c r="B8" s="5" t="inlineStr">
        <is>
          <t>RAZRABOTKA.docx</t>
        </is>
      </c>
      <c r="C8" s="5" t="inlineStr">
        <is>
          <t>input/Договоры.zip → Договоры/RAZRABOTKA.docx</t>
        </is>
      </c>
    </row>
    <row r="9">
      <c r="A9" s="5" t="inlineStr">
        <is>
          <t>Наименование Заказчика</t>
        </is>
      </c>
      <c r="B9" s="5" t="inlineStr">
        <is>
          <t>Munis fayzli mebellar MCHJ</t>
        </is>
      </c>
      <c r="C9" s="5" t="inlineStr">
        <is>
          <t>input/photo_2026-09-03 14.15.20.jpeg, строка 1</t>
        </is>
      </c>
    </row>
    <row r="10">
      <c r="A10" s="5" t="inlineStr">
        <is>
          <t>МФО Заказчика</t>
        </is>
      </c>
      <c r="B10" s="5" t="inlineStr">
        <is>
          <t>00401</t>
        </is>
      </c>
      <c r="C10" s="5" t="inlineStr">
        <is>
          <t>input/photo_2026-09-03 14.15.20.jpeg, строка 2</t>
        </is>
      </c>
    </row>
    <row r="11">
      <c r="A11" s="5" t="inlineStr">
        <is>
          <t>ИНН Заказчика</t>
        </is>
      </c>
      <c r="B11" s="5" t="inlineStr">
        <is>
          <t>302476158</t>
        </is>
      </c>
      <c r="C11" s="5" t="inlineStr">
        <is>
          <t>input/photo_2026-09-03 14.15.20.jpeg, строка 3</t>
        </is>
      </c>
    </row>
    <row r="12">
      <c r="A12" s="5" t="inlineStr">
        <is>
          <t>Р/счёт Заказчика</t>
        </is>
      </c>
      <c r="B12" s="5" t="inlineStr">
        <is>
          <t>2020 8000 7050 1667 6007</t>
        </is>
      </c>
      <c r="C12" s="5" t="inlineStr">
        <is>
          <t>input/photo_2026-09-03 14.15.20.jpeg, строка 4 (X/R)</t>
        </is>
      </c>
    </row>
    <row r="13">
      <c r="A13" s="5" t="inlineStr">
        <is>
          <t>Реквизиты Исполнителя</t>
        </is>
      </c>
      <c r="B13" s="5" t="inlineStr">
        <is>
          <t>ООО «Accelerated Business Consulting»</t>
        </is>
      </c>
      <c r="C13" s="5" t="inlineStr">
        <is>
          <t>RAZRABOTKA.docx, таблица «ЮРИДИЧЕСКИЕ АДРЕСА И ПОДПИСИ СТОРОН»</t>
        </is>
      </c>
    </row>
    <row r="14">
      <c r="A14" s="5" t="inlineStr">
        <is>
          <t>Срок оплаты 2-го транша</t>
        </is>
      </c>
      <c r="B14" s="5" t="inlineStr">
        <is>
          <t>⟨УТОЧНИТЬ⟩</t>
        </is>
      </c>
      <c r="C14" s="5" t="inlineStr">
        <is>
          <t>В задании не задан — задано только «после сдачи»</t>
        </is>
      </c>
    </row>
    <row r="15">
      <c r="A15" s="5" t="inlineStr">
        <is>
          <t>Наименование работ (Прил. № 1)</t>
        </is>
      </c>
      <c r="B15" s="5" t="inlineStr">
        <is>
          <t>⟨УТОЧНИТЬ⟩</t>
        </is>
      </c>
      <c r="C15" s="5" t="inlineStr">
        <is>
          <t>В задании не задано</t>
        </is>
      </c>
    </row>
    <row r="16">
      <c r="A16" s="5" t="inlineStr">
        <is>
          <t>№ и дата договора</t>
        </is>
      </c>
      <c r="B16" s="5" t="inlineStr">
        <is>
          <t>⟨УТОЧНИТЬ⟩</t>
        </is>
      </c>
      <c r="C16" s="5" t="inlineStr">
        <is>
          <t>В задании не заданы</t>
        </is>
      </c>
    </row>
    <row r="17">
      <c r="A17" s="5" t="inlineStr">
        <is>
          <t>Собрано</t>
        </is>
      </c>
      <c r="B17" s="5" t="inlineStr">
        <is>
          <t>2026-09-03 15:28 (UTC+5)</t>
        </is>
      </c>
      <c r="C17" s="5" t="inlineStr">
        <is>
          <t>агент-финансист, run-папка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2026-09-03T10:28:17Z</dcterms:created>
  <dcterms:modified xmlns:dcterms="http://purl.org/dc/terms/" xmlns:xsi="http://www.w3.org/2001/XMLSchema-instance" xsi:type="dcterms:W3CDTF">2026-09-03T10:28:17Z</dcterms:modified>
</cp:coreProperties>
</file>